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3275" windowHeight="5895"/>
  </bookViews>
  <sheets>
    <sheet name="UNICE" sheetId="2" r:id="rId1"/>
    <sheet name="UNICE CV" sheetId="3" r:id="rId2"/>
    <sheet name="PENS.50%" sheetId="4" r:id="rId3"/>
  </sheets>
  <calcPr calcId="145621"/>
</workbook>
</file>

<file path=xl/calcChain.xml><?xml version="1.0" encoding="utf-8"?>
<calcChain xmlns="http://schemas.openxmlformats.org/spreadsheetml/2006/main">
  <c r="F31" i="2" l="1"/>
  <c r="F16" i="3"/>
  <c r="F13" i="4"/>
  <c r="F20" i="3"/>
  <c r="F43" i="2"/>
  <c r="F41" i="2"/>
  <c r="F39" i="2"/>
  <c r="F34" i="2"/>
  <c r="F18" i="4"/>
  <c r="F37" i="2"/>
  <c r="F21" i="4" l="1"/>
  <c r="F21" i="3"/>
  <c r="F44" i="2"/>
</calcChain>
</file>

<file path=xl/sharedStrings.xml><?xml version="1.0" encoding="utf-8"?>
<sst xmlns="http://schemas.openxmlformats.org/spreadsheetml/2006/main" count="190" uniqueCount="133">
  <si>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</si>
  <si>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</si>
  <si>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</si>
  <si>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</si>
  <si>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</si>
  <si>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</si>
  <si>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</si>
  <si>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</si>
  <si>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</si>
  <si>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</si>
  <si>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Apostol</t>
  </si>
  <si>
    <t>plata factura</t>
  </si>
  <si>
    <t>T O T A L  FARMEXPERT</t>
  </si>
  <si>
    <t>T O T A L  MEDIPLUS</t>
  </si>
  <si>
    <t>PENSIONARI 50%</t>
  </si>
  <si>
    <t>TOTAL MEDIPLUS</t>
  </si>
  <si>
    <t>Andisima</t>
  </si>
  <si>
    <t>Lumileva Farm</t>
  </si>
  <si>
    <t>Farmexpert</t>
  </si>
  <si>
    <t>Elodea</t>
  </si>
  <si>
    <t>Gentiana SRL</t>
  </si>
  <si>
    <t>Nordpharm</t>
  </si>
  <si>
    <t>Netline Design</t>
  </si>
  <si>
    <t>Balsam</t>
  </si>
  <si>
    <t>Remedium</t>
  </si>
  <si>
    <t>Millefolia srl</t>
  </si>
  <si>
    <t>inreg.22.01.2019</t>
  </si>
  <si>
    <t>Asklepios Srl</t>
  </si>
  <si>
    <t>58/25.01.2019</t>
  </si>
  <si>
    <t>T O T A L  EUROPHARM</t>
  </si>
  <si>
    <t>Pharmaclin Srl</t>
  </si>
  <si>
    <t>TOTAL FARMEXIM</t>
  </si>
  <si>
    <t>T O T A L</t>
  </si>
  <si>
    <t>inreg.martie 2019</t>
  </si>
  <si>
    <t>inreg.22.02.2019</t>
  </si>
  <si>
    <t>Crisfarm</t>
  </si>
  <si>
    <t>135/20.02.2019</t>
  </si>
  <si>
    <t>Silver Woolf</t>
  </si>
  <si>
    <t>114/15.02.2019</t>
  </si>
  <si>
    <t>Luana Farm</t>
  </si>
  <si>
    <t>TOTAL FARMEXPERT</t>
  </si>
  <si>
    <t>3251/31.01.2019</t>
  </si>
  <si>
    <t>8506/28.01.2019</t>
  </si>
  <si>
    <t>43176/25.02.2019</t>
  </si>
  <si>
    <t>43174/25.02.2019</t>
  </si>
  <si>
    <t>43028/31.01.2019</t>
  </si>
  <si>
    <t>43157/22.02.2019</t>
  </si>
  <si>
    <t xml:space="preserve"> inreg.22.02..2019</t>
  </si>
  <si>
    <t>6485/01.02.2019</t>
  </si>
  <si>
    <t>255/31.12.2018</t>
  </si>
  <si>
    <t>121/31.12.2018</t>
  </si>
  <si>
    <t>1623/31.12.2018</t>
  </si>
  <si>
    <t>510/31.12.2018</t>
  </si>
  <si>
    <t>99/31.12.2018</t>
  </si>
  <si>
    <t>97/31.12.2018</t>
  </si>
  <si>
    <t>37/16.01.2019</t>
  </si>
  <si>
    <t>475/31.12.2018</t>
  </si>
  <si>
    <t>171/05.03.2019</t>
  </si>
  <si>
    <t>1451/31.12.2018</t>
  </si>
  <si>
    <t>1455/31.12.2018</t>
  </si>
  <si>
    <t>1448/31.12.2018</t>
  </si>
  <si>
    <t>190/08.03.2019</t>
  </si>
  <si>
    <t>117/31.12.2018</t>
  </si>
  <si>
    <t>113/15.02.2019</t>
  </si>
  <si>
    <t>12071/31.12.2018</t>
  </si>
  <si>
    <t>4106/31.12.2018</t>
  </si>
  <si>
    <t>2100/31.12.2018</t>
  </si>
  <si>
    <t>3112/31.12.2018</t>
  </si>
  <si>
    <t>7109/31.12.2018</t>
  </si>
  <si>
    <t>6098/31.12.2018</t>
  </si>
  <si>
    <t>5130/31.12.2018</t>
  </si>
  <si>
    <t>PLATI  CESIUNI  LUNA  APRILIE 2019</t>
  </si>
  <si>
    <t>474/31.12.2018</t>
  </si>
  <si>
    <t>157/31.12.2018</t>
  </si>
  <si>
    <t>214/20.03.2019</t>
  </si>
  <si>
    <t>81/31.12.2018</t>
  </si>
  <si>
    <t>347/31.12.2018</t>
  </si>
  <si>
    <t>344/31.12.2018</t>
  </si>
  <si>
    <t>1452/31.12.2018</t>
  </si>
  <si>
    <t>1456/31.12.2018</t>
  </si>
  <si>
    <t>1449/31.12.2018</t>
  </si>
  <si>
    <t>109/14.02.2019</t>
  </si>
  <si>
    <t>144/31.12.2018</t>
  </si>
  <si>
    <t>00101/31.12.2018</t>
  </si>
  <si>
    <t>89/05.02.2019</t>
  </si>
  <si>
    <t>213/31.12.2018</t>
  </si>
  <si>
    <t>507/31.12.2018</t>
  </si>
  <si>
    <t>21/09.01.2019</t>
  </si>
  <si>
    <t>450/31.12.2018</t>
  </si>
  <si>
    <t>134/20.02.2019</t>
  </si>
  <si>
    <t>511/31.12.2018</t>
  </si>
  <si>
    <t>111/31.12.2018</t>
  </si>
  <si>
    <t>47/06.02.2019</t>
  </si>
  <si>
    <t>70/31.12.2018</t>
  </si>
  <si>
    <t>T O T A L  PHARMAFARM</t>
  </si>
  <si>
    <t>657/31.12.2018</t>
  </si>
  <si>
    <t>T O T A L  ROPHARMA LOGISTIC</t>
  </si>
  <si>
    <t>SC SALIX FARM</t>
  </si>
  <si>
    <t>233 C/26.02.2019</t>
  </si>
  <si>
    <t>387/31.12.2018</t>
  </si>
  <si>
    <t>T O T A L  ROCREDIT</t>
  </si>
  <si>
    <t>166/31.01.2019</t>
  </si>
  <si>
    <t>2046/31.01.2019</t>
  </si>
  <si>
    <t>PLATI  CESIUNI  LUNA APRILIE 2019</t>
  </si>
  <si>
    <t>01/31.01.2019</t>
  </si>
  <si>
    <t>001/31.01.2019</t>
  </si>
  <si>
    <t>6/31.01.2019</t>
  </si>
  <si>
    <t>T O T A L  MEDIPLUS EXIM</t>
  </si>
  <si>
    <t>MARTIE 2019</t>
  </si>
  <si>
    <t>8514/28.02.2019</t>
  </si>
  <si>
    <t>0001/31.01.2019</t>
  </si>
  <si>
    <t>T O T A L FARMEXIM</t>
  </si>
  <si>
    <t>163/04.03.2019</t>
  </si>
  <si>
    <t>12080/31.01.2019</t>
  </si>
  <si>
    <t>388/31.12.2018</t>
  </si>
  <si>
    <t>TOTAL ROCREDIT</t>
  </si>
  <si>
    <t xml:space="preserve">Data intrarii </t>
  </si>
  <si>
    <t>inreg.22.02.2019 Farmexim</t>
  </si>
  <si>
    <t>inreg.martie 2019 Farmexpert</t>
  </si>
  <si>
    <t>inreg.22.02.2019 Farmexpert</t>
  </si>
  <si>
    <t>inreg.22.01.2019 Farmexpert</t>
  </si>
  <si>
    <t>inreg.martie 2019 Mediplus</t>
  </si>
  <si>
    <t>inreg.22.02.2019 Mediplus</t>
  </si>
  <si>
    <t>Europharm</t>
  </si>
  <si>
    <t>inreg. 22.02.2019 Pharmafarm</t>
  </si>
  <si>
    <t>inreg.22.02.2019 Ropharma</t>
  </si>
  <si>
    <t>inreg.22.02.2019 ROCREDIT IFN SA</t>
  </si>
  <si>
    <t>Data intrarii</t>
  </si>
  <si>
    <t>DATA INTRARII</t>
  </si>
  <si>
    <t>inreg.22.01.2019 Farmexim</t>
  </si>
  <si>
    <t>Mediplus</t>
  </si>
  <si>
    <t>medicamente cu si fara contributie personala-activitate curenta</t>
  </si>
  <si>
    <t>medicamente cu si fara contributie personala-cost volum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</si>
</sst>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0" fillId="0" borderId="7" xfId="0" applyBorder="1"/>
    <xf numFmtId="0" fontId="0" fillId="0" borderId="1" xfId="0" applyBorder="1"/>
    <xf numFmtId="4" fontId="0" fillId="0" borderId="11" xfId="0" applyNumberFormat="1" applyBorder="1"/>
    <xf numFmtId="0" fontId="0" fillId="0" borderId="16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7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3" xfId="0" applyBorder="1"/>
    <xf numFmtId="0" fontId="0" fillId="0" borderId="2" xfId="0" applyBorder="1"/>
    <xf numFmtId="0" fontId="0" fillId="0" borderId="5" xfId="0" applyFill="1" applyBorder="1"/>
    <xf numFmtId="0" fontId="0" fillId="0" borderId="2" xfId="0" applyFill="1" applyBorder="1" applyAlignment="1">
      <alignment horizontal="right"/>
    </xf>
    <xf numFmtId="0" fontId="0" fillId="0" borderId="31" xfId="0" applyBorder="1"/>
    <xf numFmtId="0" fontId="2" fillId="0" borderId="16" xfId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2" xfId="0" applyFill="1" applyBorder="1"/>
    <xf numFmtId="0" fontId="0" fillId="0" borderId="36" xfId="0" applyFill="1" applyBorder="1"/>
    <xf numFmtId="4" fontId="0" fillId="0" borderId="30" xfId="0" applyNumberFormat="1" applyBorder="1"/>
    <xf numFmtId="0" fontId="0" fillId="0" borderId="10" xfId="0" applyBorder="1"/>
    <xf numFmtId="0" fontId="0" fillId="0" borderId="29" xfId="0" applyFill="1" applyBorder="1" applyAlignment="1">
      <alignment horizontal="right"/>
    </xf>
    <xf numFmtId="4" fontId="0" fillId="0" borderId="37" xfId="0" applyNumberFormat="1" applyBorder="1"/>
    <xf numFmtId="4" fontId="0" fillId="0" borderId="8" xfId="0" applyNumberFormat="1" applyBorder="1"/>
    <xf numFmtId="4" fontId="0" fillId="0" borderId="22" xfId="0" applyNumberFormat="1" applyBorder="1"/>
    <xf numFmtId="0" fontId="0" fillId="0" borderId="3" xfId="0" applyBorder="1"/>
    <xf numFmtId="0" fontId="0" fillId="0" borderId="33" xfId="0" applyBorder="1"/>
    <xf numFmtId="0" fontId="0" fillId="0" borderId="5" xfId="0" applyFill="1" applyBorder="1" applyAlignment="1">
      <alignment horizontal="right"/>
    </xf>
    <xf numFmtId="4" fontId="0" fillId="0" borderId="20" xfId="0" applyNumberFormat="1" applyBorder="1"/>
    <xf numFmtId="4" fontId="0" fillId="0" borderId="19" xfId="0" applyNumberFormat="1" applyBorder="1"/>
    <xf numFmtId="0" fontId="0" fillId="0" borderId="14" xfId="0" applyFill="1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6" xfId="0" applyFill="1" applyBorder="1" applyAlignment="1">
      <alignment horizontal="right"/>
    </xf>
    <xf numFmtId="4" fontId="0" fillId="0" borderId="37" xfId="0" applyNumberFormat="1" applyFill="1" applyBorder="1"/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4" fontId="3" fillId="0" borderId="32" xfId="0" applyNumberFormat="1" applyFont="1" applyBorder="1"/>
    <xf numFmtId="0" fontId="2" fillId="0" borderId="27" xfId="1" applyFont="1" applyBorder="1" applyAlignment="1">
      <alignment horizontal="center"/>
    </xf>
    <xf numFmtId="0" fontId="0" fillId="0" borderId="26" xfId="0" applyBorder="1"/>
    <xf numFmtId="4" fontId="0" fillId="0" borderId="18" xfId="0" applyNumberFormat="1" applyBorder="1"/>
    <xf numFmtId="0" fontId="0" fillId="0" borderId="14" xfId="0" applyFill="1" applyBorder="1" applyAlignment="1">
      <alignment horizontal="right"/>
    </xf>
    <xf numFmtId="0" fontId="0" fillId="0" borderId="24" xfId="0" applyBorder="1"/>
    <xf numFmtId="4" fontId="3" fillId="0" borderId="40" xfId="0" applyNumberFormat="1" applyFont="1" applyBorder="1"/>
    <xf numFmtId="4" fontId="0" fillId="0" borderId="11" xfId="0" applyNumberFormat="1" applyFill="1" applyBorder="1"/>
    <xf numFmtId="0" fontId="0" fillId="0" borderId="31" xfId="0" applyFill="1" applyBorder="1"/>
    <xf numFmtId="0" fontId="0" fillId="0" borderId="0" xfId="0" applyBorder="1" applyAlignment="1">
      <alignment horizontal="left" vertical="center" wrapText="1"/>
    </xf>
    <xf numFmtId="0" fontId="0" fillId="0" borderId="33" xfId="0" applyFill="1" applyBorder="1"/>
    <xf numFmtId="0" fontId="0" fillId="0" borderId="28" xfId="0" applyFill="1" applyBorder="1" applyAlignment="1">
      <alignment horizontal="right"/>
    </xf>
    <xf numFmtId="4" fontId="0" fillId="0" borderId="22" xfId="0" applyNumberFormat="1" applyFill="1" applyBorder="1"/>
    <xf numFmtId="0" fontId="0" fillId="0" borderId="3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4" fontId="0" fillId="0" borderId="32" xfId="0" applyNumberFormat="1" applyBorder="1"/>
    <xf numFmtId="4" fontId="0" fillId="0" borderId="41" xfId="0" applyNumberFormat="1" applyBorder="1"/>
    <xf numFmtId="0" fontId="0" fillId="0" borderId="23" xfId="0" applyFill="1" applyBorder="1"/>
    <xf numFmtId="4" fontId="8" fillId="0" borderId="17" xfId="0" applyNumberFormat="1" applyFont="1" applyBorder="1"/>
    <xf numFmtId="0" fontId="0" fillId="0" borderId="4" xfId="0" applyBorder="1"/>
    <xf numFmtId="0" fontId="0" fillId="0" borderId="23" xfId="0" applyFill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" xfId="0" applyFill="1" applyBorder="1" applyAlignment="1">
      <alignment wrapText="1"/>
    </xf>
    <xf numFmtId="0" fontId="0" fillId="0" borderId="35" xfId="0" applyFill="1" applyBorder="1" applyAlignment="1">
      <alignment horizontal="right"/>
    </xf>
    <xf numFmtId="0" fontId="0" fillId="0" borderId="3" xfId="0" applyFill="1" applyBorder="1" applyAlignment="1">
      <alignment wrapText="1"/>
    </xf>
    <xf numFmtId="0" fontId="0" fillId="0" borderId="38" xfId="0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center" wrapText="1"/>
    </xf>
    <xf numFmtId="0" fontId="0" fillId="0" borderId="31" xfId="0" applyFont="1" applyFill="1" applyBorder="1"/>
    <xf numFmtId="14" fontId="0" fillId="0" borderId="2" xfId="0" applyNumberFormat="1" applyBorder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9" xfId="0" applyFill="1" applyBorder="1" applyAlignment="1">
      <alignment horizontal="right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1" xfId="0" applyBorder="1" applyAlignment="1">
      <alignment horizontal="right" vertical="center"/>
    </xf>
    <xf numFmtId="4" fontId="0" fillId="0" borderId="18" xfId="0" applyNumberFormat="1" applyFill="1" applyBorder="1"/>
    <xf numFmtId="0" fontId="0" fillId="0" borderId="31" xfId="0" applyBorder="1" applyAlignment="1">
      <alignment vertical="center"/>
    </xf>
    <xf numFmtId="49" fontId="0" fillId="0" borderId="36" xfId="0" applyNumberFormat="1" applyBorder="1"/>
    <xf numFmtId="0" fontId="0" fillId="0" borderId="14" xfId="0" applyFont="1" applyFill="1" applyBorder="1"/>
    <xf numFmtId="0" fontId="0" fillId="0" borderId="35" xfId="0" applyBorder="1" applyAlignment="1">
      <alignment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37" xfId="0" applyNumberFormat="1" applyFont="1" applyBorder="1"/>
    <xf numFmtId="4" fontId="3" fillId="0" borderId="8" xfId="0" applyNumberFormat="1" applyFont="1" applyBorder="1"/>
    <xf numFmtId="0" fontId="0" fillId="0" borderId="36" xfId="0" applyBorder="1" applyAlignment="1">
      <alignment horizontal="right" vertical="center"/>
    </xf>
    <xf numFmtId="4" fontId="0" fillId="0" borderId="37" xfId="0" applyNumberForma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9" xfId="0" applyBorder="1"/>
    <xf numFmtId="0" fontId="8" fillId="0" borderId="21" xfId="0" applyFont="1" applyBorder="1" applyAlignment="1">
      <alignment horizontal="right" wrapText="1"/>
    </xf>
    <xf numFmtId="4" fontId="0" fillId="0" borderId="30" xfId="0" applyNumberFormat="1" applyBorder="1" applyAlignment="1">
      <alignment horizontal="right"/>
    </xf>
    <xf numFmtId="0" fontId="2" fillId="0" borderId="10" xfId="1" applyFont="1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38" xfId="0" applyBorder="1" applyAlignment="1">
      <alignment horizontal="right"/>
    </xf>
    <xf numFmtId="49" fontId="2" fillId="0" borderId="5" xfId="0" applyNumberFormat="1" applyFont="1" applyBorder="1"/>
    <xf numFmtId="0" fontId="0" fillId="0" borderId="0" xfId="0" applyAlignment="1">
      <alignment horizontal="right"/>
    </xf>
    <xf numFmtId="4" fontId="3" fillId="0" borderId="37" xfId="0" applyNumberFormat="1" applyFont="1" applyBorder="1"/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36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35" xfId="0" applyBorder="1" applyAlignment="1">
      <alignment horizontal="left" vertical="center" wrapText="1"/>
    </xf>
    <xf numFmtId="0" fontId="0" fillId="0" borderId="35" xfId="0" applyBorder="1" applyAlignment="1">
      <alignment horizontal="left" wrapText="1"/>
    </xf>
    <xf numFmtId="14" fontId="0" fillId="0" borderId="23" xfId="0" applyNumberFormat="1" applyBorder="1" applyAlignment="1">
      <alignment horizontal="left" wrapText="1"/>
    </xf>
    <xf numFmtId="1" fontId="8" fillId="0" borderId="21" xfId="0" applyNumberFormat="1" applyFont="1" applyBorder="1" applyAlignment="1">
      <alignment horizontal="right" vertical="center" wrapText="1"/>
    </xf>
    <xf numFmtId="4" fontId="0" fillId="0" borderId="8" xfId="0" applyNumberFormat="1" applyFill="1" applyBorder="1"/>
    <xf numFmtId="4" fontId="0" fillId="0" borderId="20" xfId="0" applyNumberFormat="1" applyFill="1" applyBorder="1"/>
    <xf numFmtId="4" fontId="0" fillId="0" borderId="8" xfId="0" applyNumberFormat="1" applyFill="1" applyBorder="1" applyAlignment="1">
      <alignment vertical="center"/>
    </xf>
    <xf numFmtId="4" fontId="0" fillId="0" borderId="19" xfId="0" applyNumberFormat="1" applyFill="1" applyBorder="1"/>
    <xf numFmtId="14" fontId="0" fillId="0" borderId="36" xfId="0" applyNumberFormat="1" applyBorder="1" applyAlignment="1">
      <alignment horizontal="center" vertical="top" wrapText="1"/>
    </xf>
    <xf numFmtId="4" fontId="0" fillId="0" borderId="19" xfId="0" applyNumberFormat="1" applyFont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 wrapText="1"/>
    </xf>
    <xf numFmtId="4" fontId="3" fillId="0" borderId="25" xfId="0" applyNumberFormat="1" applyFont="1" applyBorder="1"/>
    <xf numFmtId="0" fontId="0" fillId="0" borderId="36" xfId="0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4" fontId="9" fillId="0" borderId="21" xfId="0" applyNumberFormat="1" applyFont="1" applyBorder="1" applyAlignment="1">
      <alignment horizontal="left" vertical="center"/>
    </xf>
    <xf numFmtId="14" fontId="9" fillId="0" borderId="14" xfId="0" applyNumberFormat="1" applyFont="1" applyBorder="1" applyAlignment="1">
      <alignment horizontal="left" vertical="center"/>
    </xf>
    <xf numFmtId="14" fontId="9" fillId="0" borderId="15" xfId="0" applyNumberFormat="1" applyFont="1" applyBorder="1" applyAlignment="1">
      <alignment horizontal="left" vertical="center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wrapText="1"/>
    </xf>
    <xf numFmtId="0" fontId="2" fillId="0" borderId="14" xfId="1" applyFont="1" applyBorder="1" applyAlignment="1">
      <alignment horizontal="left" wrapText="1"/>
    </xf>
    <xf numFmtId="0" fontId="2" fillId="0" borderId="15" xfId="1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3" fillId="0" borderId="3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abSelected="1" topLeftCell="A10" workbookViewId="0">
      <selection activeCell="J7" sqref="J7"/>
    </sheetView>
  </sheetViews>
  <sheetFormatPr defaultRowHeight="15" x14ac:dyDescent="0.25"/>
  <cols>
    <col min="1" max="1" width="5" customWidth="1"/>
    <col min="2" max="2" width="17.85546875" customWidth="1"/>
    <col min="3" max="3" width="14.28515625" customWidth="1"/>
    <col min="4" max="4" width="15.85546875" customWidth="1"/>
    <col min="5" max="5" width="18.7109375" customWidth="1"/>
    <col min="6" max="6" width="12.85546875" customWidth="1"/>
  </cols>
  <sheetData>
    <row r="3" spans="1:6" x14ac:dyDescent="0.25">
      <c r="C3" s="20" t="s">
        <v>71</v>
      </c>
      <c r="D3" s="20"/>
      <c r="F3" s="16"/>
    </row>
    <row r="4" spans="1:6" ht="15.75" thickBot="1" x14ac:dyDescent="0.3">
      <c r="A4" s="163" t="s">
        <v>131</v>
      </c>
      <c r="B4" s="163"/>
      <c r="C4" s="163"/>
      <c r="D4" s="163"/>
      <c r="E4" s="163"/>
      <c r="F4" s="163"/>
    </row>
    <row r="5" spans="1:6" x14ac:dyDescent="0.25">
      <c r="A5" s="5" t="s">
        <v>1</v>
      </c>
      <c r="B5" s="2" t="s">
        <v>116</v>
      </c>
      <c r="C5" s="2" t="s">
        <v>3</v>
      </c>
      <c r="D5" s="3" t="s">
        <v>4</v>
      </c>
      <c r="E5" s="3" t="s">
        <v>5</v>
      </c>
      <c r="F5" s="9" t="s">
        <v>11</v>
      </c>
    </row>
    <row r="6" spans="1:6" ht="15.75" thickBot="1" x14ac:dyDescent="0.3">
      <c r="A6" s="6" t="s">
        <v>6</v>
      </c>
      <c r="B6" s="4" t="s">
        <v>2</v>
      </c>
      <c r="C6" s="4"/>
      <c r="D6" s="4" t="s">
        <v>7</v>
      </c>
      <c r="E6" s="4" t="s">
        <v>8</v>
      </c>
      <c r="F6" s="10" t="s">
        <v>9</v>
      </c>
    </row>
    <row r="7" spans="1:6" ht="30.75" thickBot="1" x14ac:dyDescent="0.3">
      <c r="A7" s="29">
        <v>1</v>
      </c>
      <c r="B7" s="118" t="s">
        <v>117</v>
      </c>
      <c r="C7" s="25" t="s">
        <v>0</v>
      </c>
      <c r="D7" s="81" t="s">
        <v>42</v>
      </c>
      <c r="E7" s="72" t="s">
        <v>62</v>
      </c>
      <c r="F7" s="38">
        <v>101434.52</v>
      </c>
    </row>
    <row r="8" spans="1:6" ht="15.75" thickBot="1" x14ac:dyDescent="0.3">
      <c r="A8" s="140" t="s">
        <v>31</v>
      </c>
      <c r="B8" s="141"/>
      <c r="C8" s="141"/>
      <c r="D8" s="141"/>
      <c r="E8" s="142"/>
      <c r="F8" s="99">
        <v>101434.52</v>
      </c>
    </row>
    <row r="9" spans="1:6" x14ac:dyDescent="0.25">
      <c r="A9" s="12">
        <v>1</v>
      </c>
      <c r="B9" s="113" t="s">
        <v>34</v>
      </c>
      <c r="C9" s="25" t="s">
        <v>21</v>
      </c>
      <c r="D9" s="28" t="s">
        <v>63</v>
      </c>
      <c r="E9" s="27" t="s">
        <v>64</v>
      </c>
      <c r="F9" s="123">
        <v>36325.269999999997</v>
      </c>
    </row>
    <row r="10" spans="1:6" x14ac:dyDescent="0.25">
      <c r="A10" s="29"/>
      <c r="B10" s="114" t="s">
        <v>18</v>
      </c>
      <c r="C10" s="8"/>
      <c r="D10" s="7"/>
      <c r="E10" s="46" t="s">
        <v>65</v>
      </c>
      <c r="F10" s="59">
        <v>232458.08</v>
      </c>
    </row>
    <row r="11" spans="1:6" x14ac:dyDescent="0.25">
      <c r="A11" s="29"/>
      <c r="B11" s="114"/>
      <c r="C11" s="8"/>
      <c r="D11" s="7"/>
      <c r="E11" s="46" t="s">
        <v>66</v>
      </c>
      <c r="F11" s="59">
        <v>132125.60999999999</v>
      </c>
    </row>
    <row r="12" spans="1:6" x14ac:dyDescent="0.25">
      <c r="A12" s="29"/>
      <c r="B12" s="114"/>
      <c r="C12" s="8"/>
      <c r="D12" s="7"/>
      <c r="E12" s="46" t="s">
        <v>67</v>
      </c>
      <c r="F12" s="59">
        <v>86077.3</v>
      </c>
    </row>
    <row r="13" spans="1:6" x14ac:dyDescent="0.25">
      <c r="A13" s="29"/>
      <c r="B13" s="114"/>
      <c r="C13" s="8"/>
      <c r="D13" s="7"/>
      <c r="E13" s="46" t="s">
        <v>68</v>
      </c>
      <c r="F13" s="59">
        <v>77644.649999999994</v>
      </c>
    </row>
    <row r="14" spans="1:6" x14ac:dyDescent="0.25">
      <c r="A14" s="29"/>
      <c r="B14" s="114"/>
      <c r="C14" s="8"/>
      <c r="D14" s="7"/>
      <c r="E14" s="46" t="s">
        <v>69</v>
      </c>
      <c r="F14" s="59">
        <v>58279.360000000001</v>
      </c>
    </row>
    <row r="15" spans="1:6" ht="15.75" thickBot="1" x14ac:dyDescent="0.3">
      <c r="A15" s="29"/>
      <c r="B15" s="114"/>
      <c r="C15" s="8"/>
      <c r="D15" s="7"/>
      <c r="E15" s="42" t="s">
        <v>70</v>
      </c>
      <c r="F15" s="124">
        <v>149977.89000000001</v>
      </c>
    </row>
    <row r="16" spans="1:6" x14ac:dyDescent="0.25">
      <c r="A16" s="35">
        <v>2</v>
      </c>
      <c r="B16" s="113" t="s">
        <v>26</v>
      </c>
      <c r="C16" s="25" t="s">
        <v>16</v>
      </c>
      <c r="D16" s="28" t="s">
        <v>55</v>
      </c>
      <c r="E16" s="133" t="s">
        <v>72</v>
      </c>
      <c r="F16" s="38">
        <v>61607.73</v>
      </c>
    </row>
    <row r="17" spans="1:6" ht="15.75" thickBot="1" x14ac:dyDescent="0.3">
      <c r="A17" s="15"/>
      <c r="B17" s="114" t="s">
        <v>18</v>
      </c>
      <c r="C17" s="40"/>
      <c r="D17" s="62"/>
      <c r="E17" s="84" t="s">
        <v>73</v>
      </c>
      <c r="F17" s="55">
        <v>9047.06</v>
      </c>
    </row>
    <row r="18" spans="1:6" ht="30.75" thickBot="1" x14ac:dyDescent="0.3">
      <c r="A18" s="14">
        <v>3</v>
      </c>
      <c r="B18" s="115" t="s">
        <v>118</v>
      </c>
      <c r="C18" s="88" t="s">
        <v>10</v>
      </c>
      <c r="D18" s="89" t="s">
        <v>74</v>
      </c>
      <c r="E18" s="91" t="s">
        <v>75</v>
      </c>
      <c r="F18" s="125">
        <v>20000</v>
      </c>
    </row>
    <row r="19" spans="1:6" x14ac:dyDescent="0.25">
      <c r="A19" s="35"/>
      <c r="B19" s="116" t="s">
        <v>34</v>
      </c>
      <c r="C19" s="93" t="s">
        <v>27</v>
      </c>
      <c r="D19" s="90" t="s">
        <v>28</v>
      </c>
      <c r="E19" s="66" t="s">
        <v>76</v>
      </c>
      <c r="F19" s="64">
        <v>28894.33</v>
      </c>
    </row>
    <row r="20" spans="1:6" ht="15.75" thickBot="1" x14ac:dyDescent="0.3">
      <c r="A20" s="112"/>
      <c r="B20" s="114" t="s">
        <v>18</v>
      </c>
      <c r="C20" s="41"/>
      <c r="D20" s="40"/>
      <c r="E20" s="36" t="s">
        <v>77</v>
      </c>
      <c r="F20" s="92">
        <v>34543.78</v>
      </c>
    </row>
    <row r="21" spans="1:6" x14ac:dyDescent="0.25">
      <c r="A21" s="73">
        <v>4</v>
      </c>
      <c r="B21" s="113" t="s">
        <v>33</v>
      </c>
      <c r="C21" s="28" t="s">
        <v>35</v>
      </c>
      <c r="D21" s="25" t="s">
        <v>57</v>
      </c>
      <c r="E21" s="27" t="s">
        <v>78</v>
      </c>
      <c r="F21" s="123">
        <v>25404.32</v>
      </c>
    </row>
    <row r="22" spans="1:6" x14ac:dyDescent="0.25">
      <c r="A22" s="14"/>
      <c r="B22" s="114" t="s">
        <v>18</v>
      </c>
      <c r="C22" s="7"/>
      <c r="D22" s="8"/>
      <c r="E22" s="46" t="s">
        <v>79</v>
      </c>
      <c r="F22" s="59">
        <v>7125.85</v>
      </c>
    </row>
    <row r="23" spans="1:6" ht="15.75" thickBot="1" x14ac:dyDescent="0.3">
      <c r="A23" s="14"/>
      <c r="B23" s="114"/>
      <c r="C23" s="7"/>
      <c r="D23" s="8"/>
      <c r="E23" s="47" t="s">
        <v>80</v>
      </c>
      <c r="F23" s="126">
        <v>23566.68</v>
      </c>
    </row>
    <row r="24" spans="1:6" ht="30.75" thickBot="1" x14ac:dyDescent="0.3">
      <c r="A24" s="17">
        <v>5</v>
      </c>
      <c r="B24" s="117" t="s">
        <v>119</v>
      </c>
      <c r="C24" s="31" t="s">
        <v>19</v>
      </c>
      <c r="D24" s="45" t="s">
        <v>81</v>
      </c>
      <c r="E24" s="48" t="s">
        <v>82</v>
      </c>
      <c r="F24" s="49">
        <v>10731.35</v>
      </c>
    </row>
    <row r="25" spans="1:6" x14ac:dyDescent="0.25">
      <c r="A25" s="35">
        <v>6</v>
      </c>
      <c r="B25" s="113" t="s">
        <v>33</v>
      </c>
      <c r="C25" s="25" t="s">
        <v>0</v>
      </c>
      <c r="D25" s="60" t="s">
        <v>36</v>
      </c>
      <c r="E25" s="66" t="s">
        <v>83</v>
      </c>
      <c r="F25" s="64">
        <v>2834.92</v>
      </c>
    </row>
    <row r="26" spans="1:6" ht="15.75" thickBot="1" x14ac:dyDescent="0.3">
      <c r="A26" s="15"/>
      <c r="B26" s="129" t="s">
        <v>18</v>
      </c>
      <c r="C26" s="41"/>
      <c r="D26" s="41"/>
      <c r="E26" s="36" t="s">
        <v>62</v>
      </c>
      <c r="F26" s="92">
        <v>32569.74</v>
      </c>
    </row>
    <row r="27" spans="1:6" ht="30.75" thickBot="1" x14ac:dyDescent="0.3">
      <c r="A27" s="14">
        <v>7</v>
      </c>
      <c r="B27" s="130" t="s">
        <v>119</v>
      </c>
      <c r="C27" s="71" t="s">
        <v>17</v>
      </c>
      <c r="D27" s="71" t="s">
        <v>84</v>
      </c>
      <c r="E27" s="42" t="s">
        <v>85</v>
      </c>
      <c r="F27" s="43">
        <v>38253.519999999997</v>
      </c>
    </row>
    <row r="28" spans="1:6" ht="30.75" thickBot="1" x14ac:dyDescent="0.3">
      <c r="A28" s="17">
        <v>8</v>
      </c>
      <c r="B28" s="117" t="s">
        <v>119</v>
      </c>
      <c r="C28" s="30" t="s">
        <v>17</v>
      </c>
      <c r="D28" s="30" t="s">
        <v>38</v>
      </c>
      <c r="E28" s="48" t="s">
        <v>86</v>
      </c>
      <c r="F28" s="37">
        <v>29698.94</v>
      </c>
    </row>
    <row r="29" spans="1:6" ht="30.75" thickBot="1" x14ac:dyDescent="0.3">
      <c r="A29" s="17">
        <v>9</v>
      </c>
      <c r="B29" s="117" t="s">
        <v>120</v>
      </c>
      <c r="C29" s="18" t="s">
        <v>39</v>
      </c>
      <c r="D29" s="30" t="s">
        <v>87</v>
      </c>
      <c r="E29" s="48" t="s">
        <v>88</v>
      </c>
      <c r="F29" s="37">
        <v>9922.2099999999991</v>
      </c>
    </row>
    <row r="30" spans="1:6" ht="30.75" thickBot="1" x14ac:dyDescent="0.3">
      <c r="A30" s="17">
        <v>10</v>
      </c>
      <c r="B30" s="117" t="s">
        <v>118</v>
      </c>
      <c r="C30" s="31" t="s">
        <v>25</v>
      </c>
      <c r="D30" s="18" t="s">
        <v>89</v>
      </c>
      <c r="E30" s="48" t="s">
        <v>54</v>
      </c>
      <c r="F30" s="37">
        <v>10869.42</v>
      </c>
    </row>
    <row r="31" spans="1:6" ht="24.75" customHeight="1" thickBot="1" x14ac:dyDescent="0.3">
      <c r="A31" s="148" t="s">
        <v>12</v>
      </c>
      <c r="B31" s="149"/>
      <c r="C31" s="149"/>
      <c r="D31" s="149"/>
      <c r="E31" s="150"/>
      <c r="F31" s="131">
        <f>SUM(F9:F30)</f>
        <v>1117958.0099999998</v>
      </c>
    </row>
    <row r="32" spans="1:6" ht="30.75" thickBot="1" x14ac:dyDescent="0.3">
      <c r="A32" s="14">
        <v>1</v>
      </c>
      <c r="B32" s="82" t="s">
        <v>121</v>
      </c>
      <c r="C32" s="25" t="s">
        <v>24</v>
      </c>
      <c r="D32" s="28" t="s">
        <v>44</v>
      </c>
      <c r="E32" s="48" t="s">
        <v>90</v>
      </c>
      <c r="F32" s="38">
        <v>38071.68</v>
      </c>
    </row>
    <row r="33" spans="1:6" ht="30.75" thickBot="1" x14ac:dyDescent="0.3">
      <c r="A33" s="17">
        <v>2</v>
      </c>
      <c r="B33" s="119" t="s">
        <v>122</v>
      </c>
      <c r="C33" s="31" t="s">
        <v>0</v>
      </c>
      <c r="D33" s="45" t="s">
        <v>45</v>
      </c>
      <c r="E33" s="76" t="s">
        <v>62</v>
      </c>
      <c r="F33" s="37">
        <v>127366.26</v>
      </c>
    </row>
    <row r="34" spans="1:6" ht="15.75" thickBot="1" x14ac:dyDescent="0.3">
      <c r="A34" s="151" t="s">
        <v>13</v>
      </c>
      <c r="B34" s="152"/>
      <c r="C34" s="152"/>
      <c r="D34" s="152"/>
      <c r="E34" s="153"/>
      <c r="F34" s="52">
        <f>SUM(F32:F33)</f>
        <v>165437.94</v>
      </c>
    </row>
    <row r="35" spans="1:6" x14ac:dyDescent="0.25">
      <c r="A35" s="146">
        <v>1</v>
      </c>
      <c r="B35" s="75" t="s">
        <v>47</v>
      </c>
      <c r="C35" s="69" t="s">
        <v>20</v>
      </c>
      <c r="D35" s="25" t="s">
        <v>48</v>
      </c>
      <c r="E35" s="27" t="s">
        <v>91</v>
      </c>
      <c r="F35" s="67">
        <v>68228.649999999994</v>
      </c>
    </row>
    <row r="36" spans="1:6" ht="15.75" thickBot="1" x14ac:dyDescent="0.3">
      <c r="A36" s="147"/>
      <c r="B36" s="77" t="s">
        <v>123</v>
      </c>
      <c r="C36" s="11"/>
      <c r="D36" s="40"/>
      <c r="E36" s="36" t="s">
        <v>53</v>
      </c>
      <c r="F36" s="68">
        <v>22167.68</v>
      </c>
    </row>
    <row r="37" spans="1:6" ht="21" customHeight="1" thickBot="1" x14ac:dyDescent="0.3">
      <c r="A37" s="143" t="s">
        <v>29</v>
      </c>
      <c r="B37" s="144"/>
      <c r="C37" s="144"/>
      <c r="D37" s="144"/>
      <c r="E37" s="145"/>
      <c r="F37" s="58">
        <f>SUM(F35:F36)</f>
        <v>90396.329999999987</v>
      </c>
    </row>
    <row r="38" spans="1:6" ht="30" customHeight="1" thickBot="1" x14ac:dyDescent="0.3">
      <c r="A38" s="74">
        <v>1</v>
      </c>
      <c r="B38" s="120" t="s">
        <v>124</v>
      </c>
      <c r="C38" s="33" t="s">
        <v>22</v>
      </c>
      <c r="D38" s="95" t="s">
        <v>92</v>
      </c>
      <c r="E38" s="56" t="s">
        <v>93</v>
      </c>
      <c r="F38" s="37">
        <v>4538.17</v>
      </c>
    </row>
    <row r="39" spans="1:6" ht="19.5" customHeight="1" thickBot="1" x14ac:dyDescent="0.3">
      <c r="A39" s="143" t="s">
        <v>94</v>
      </c>
      <c r="B39" s="144"/>
      <c r="C39" s="144"/>
      <c r="D39" s="144"/>
      <c r="E39" s="145"/>
      <c r="F39" s="111">
        <f>SUM(F38)</f>
        <v>4538.17</v>
      </c>
    </row>
    <row r="40" spans="1:6" ht="30.75" thickBot="1" x14ac:dyDescent="0.3">
      <c r="A40" s="14">
        <v>1</v>
      </c>
      <c r="B40" s="121" t="s">
        <v>125</v>
      </c>
      <c r="C40" s="25" t="s">
        <v>30</v>
      </c>
      <c r="D40" s="24" t="s">
        <v>41</v>
      </c>
      <c r="E40" s="47" t="s">
        <v>95</v>
      </c>
      <c r="F40" s="105">
        <v>87170.78</v>
      </c>
    </row>
    <row r="41" spans="1:6" ht="15.75" thickBot="1" x14ac:dyDescent="0.3">
      <c r="A41" s="143" t="s">
        <v>96</v>
      </c>
      <c r="B41" s="144"/>
      <c r="C41" s="144"/>
      <c r="D41" s="144"/>
      <c r="E41" s="145"/>
      <c r="F41" s="19">
        <f>SUM(F40)</f>
        <v>87170.78</v>
      </c>
    </row>
    <row r="42" spans="1:6" ht="30.75" thickBot="1" x14ac:dyDescent="0.3">
      <c r="A42" s="122">
        <v>1</v>
      </c>
      <c r="B42" s="120" t="s">
        <v>126</v>
      </c>
      <c r="C42" s="31" t="s">
        <v>97</v>
      </c>
      <c r="D42" s="96" t="s">
        <v>98</v>
      </c>
      <c r="E42" s="132" t="s">
        <v>99</v>
      </c>
      <c r="F42" s="98">
        <v>13200.59</v>
      </c>
    </row>
    <row r="43" spans="1:6" ht="15.75" thickBot="1" x14ac:dyDescent="0.3">
      <c r="A43" s="143" t="s">
        <v>100</v>
      </c>
      <c r="B43" s="144"/>
      <c r="C43" s="144"/>
      <c r="D43" s="144"/>
      <c r="E43" s="145"/>
      <c r="F43" s="19">
        <f>SUM(F42)</f>
        <v>13200.59</v>
      </c>
    </row>
    <row r="44" spans="1:6" ht="19.5" thickBot="1" x14ac:dyDescent="0.3">
      <c r="A44" s="137" t="s">
        <v>32</v>
      </c>
      <c r="B44" s="138"/>
      <c r="C44" s="138"/>
      <c r="D44" s="138"/>
      <c r="E44" s="139"/>
      <c r="F44" s="19">
        <f>F8+F31+F34+F37+F39+F41+F43</f>
        <v>1580136.3399999999</v>
      </c>
    </row>
    <row r="45" spans="1:6" x14ac:dyDescent="0.25">
      <c r="A45" s="97"/>
      <c r="B45" s="97"/>
      <c r="C45" s="97"/>
      <c r="D45" s="97"/>
      <c r="E45" s="97"/>
      <c r="F45" s="87"/>
    </row>
  </sheetData>
  <mergeCells count="10">
    <mergeCell ref="A4:F4"/>
    <mergeCell ref="A44:E44"/>
    <mergeCell ref="A8:E8"/>
    <mergeCell ref="A37:E37"/>
    <mergeCell ref="A39:E39"/>
    <mergeCell ref="A41:E41"/>
    <mergeCell ref="A43:E43"/>
    <mergeCell ref="A35:A36"/>
    <mergeCell ref="A31:E31"/>
    <mergeCell ref="A34:E3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topLeftCell="A13" workbookViewId="0">
      <selection activeCell="E1" sqref="E1"/>
    </sheetView>
  </sheetViews>
  <sheetFormatPr defaultRowHeight="15" x14ac:dyDescent="0.25"/>
  <cols>
    <col min="1" max="1" width="6.140625" customWidth="1"/>
    <col min="2" max="2" width="16.140625" customWidth="1"/>
    <col min="3" max="3" width="16" customWidth="1"/>
    <col min="4" max="4" width="17" customWidth="1"/>
    <col min="5" max="5" width="19.140625" customWidth="1"/>
    <col min="6" max="6" width="13" customWidth="1"/>
  </cols>
  <sheetData>
    <row r="4" spans="1:6" s="21" customFormat="1" ht="15.75" x14ac:dyDescent="0.25">
      <c r="C4" s="22" t="s">
        <v>103</v>
      </c>
      <c r="D4" s="22"/>
      <c r="F4" s="23"/>
    </row>
    <row r="5" spans="1:6" s="21" customFormat="1" ht="15.75" x14ac:dyDescent="0.25">
      <c r="C5" s="22"/>
      <c r="D5" s="22"/>
      <c r="F5" s="23"/>
    </row>
    <row r="6" spans="1:6" s="21" customFormat="1" ht="15.75" x14ac:dyDescent="0.25">
      <c r="C6" s="22"/>
      <c r="D6" s="22"/>
      <c r="F6" s="23"/>
    </row>
    <row r="8" spans="1:6" ht="15.75" thickBot="1" x14ac:dyDescent="0.3">
      <c r="A8" s="163" t="s">
        <v>132</v>
      </c>
      <c r="B8" s="163"/>
      <c r="C8" s="163"/>
      <c r="D8" s="163"/>
      <c r="E8" s="163"/>
      <c r="F8" s="163"/>
    </row>
    <row r="9" spans="1:6" x14ac:dyDescent="0.25">
      <c r="A9" s="5" t="s">
        <v>1</v>
      </c>
      <c r="B9" s="2" t="s">
        <v>127</v>
      </c>
      <c r="C9" s="2" t="s">
        <v>3</v>
      </c>
      <c r="D9" s="3" t="s">
        <v>4</v>
      </c>
      <c r="E9" s="3" t="s">
        <v>5</v>
      </c>
      <c r="F9" s="9" t="s">
        <v>11</v>
      </c>
    </row>
    <row r="10" spans="1:6" ht="15.75" thickBot="1" x14ac:dyDescent="0.3">
      <c r="A10" s="6" t="s">
        <v>6</v>
      </c>
      <c r="B10" s="4" t="s">
        <v>2</v>
      </c>
      <c r="C10" s="4"/>
      <c r="D10" s="4" t="s">
        <v>7</v>
      </c>
      <c r="E10" s="4" t="s">
        <v>8</v>
      </c>
      <c r="F10" s="10" t="s">
        <v>9</v>
      </c>
    </row>
    <row r="11" spans="1:6" ht="15.75" thickBot="1" x14ac:dyDescent="0.3">
      <c r="A11" s="29"/>
      <c r="B11" s="94" t="s">
        <v>108</v>
      </c>
      <c r="C11" s="8" t="s">
        <v>0</v>
      </c>
      <c r="D11" s="50" t="s">
        <v>109</v>
      </c>
      <c r="E11" s="42" t="s">
        <v>110</v>
      </c>
      <c r="F11" s="55">
        <v>326.77999999999997</v>
      </c>
    </row>
    <row r="12" spans="1:6" ht="15.75" thickBot="1" x14ac:dyDescent="0.3">
      <c r="A12" s="157" t="s">
        <v>111</v>
      </c>
      <c r="B12" s="158"/>
      <c r="C12" s="158"/>
      <c r="D12" s="158"/>
      <c r="E12" s="159"/>
      <c r="F12" s="111">
        <v>326.77999999999997</v>
      </c>
    </row>
    <row r="13" spans="1:6" ht="15.75" thickBot="1" x14ac:dyDescent="0.3">
      <c r="A13" s="106"/>
      <c r="B13" s="25" t="s">
        <v>33</v>
      </c>
      <c r="C13" s="25" t="s">
        <v>21</v>
      </c>
      <c r="D13" s="28" t="s">
        <v>112</v>
      </c>
      <c r="E13" s="47" t="s">
        <v>113</v>
      </c>
      <c r="F13" s="126">
        <v>1307.08</v>
      </c>
    </row>
    <row r="14" spans="1:6" x14ac:dyDescent="0.25">
      <c r="A14" s="1"/>
      <c r="B14" s="57" t="s">
        <v>33</v>
      </c>
      <c r="C14" s="28" t="s">
        <v>37</v>
      </c>
      <c r="D14" s="25" t="s">
        <v>61</v>
      </c>
      <c r="E14" s="65" t="s">
        <v>101</v>
      </c>
      <c r="F14" s="123">
        <v>326.77999999999997</v>
      </c>
    </row>
    <row r="15" spans="1:6" ht="15.75" thickBot="1" x14ac:dyDescent="0.3">
      <c r="A15" s="53"/>
      <c r="B15" s="54"/>
      <c r="C15" s="40"/>
      <c r="D15" s="62"/>
      <c r="E15" s="42" t="s">
        <v>102</v>
      </c>
      <c r="F15" s="124">
        <v>326.77999999999997</v>
      </c>
    </row>
    <row r="16" spans="1:6" ht="15.75" thickBot="1" x14ac:dyDescent="0.3">
      <c r="A16" s="154" t="s">
        <v>12</v>
      </c>
      <c r="B16" s="155"/>
      <c r="C16" s="155"/>
      <c r="D16" s="155"/>
      <c r="E16" s="156"/>
      <c r="F16" s="99">
        <f>SUM(F13:F15)</f>
        <v>1960.6399999999999</v>
      </c>
    </row>
    <row r="17" spans="1:6" ht="16.5" customHeight="1" x14ac:dyDescent="0.25">
      <c r="A17" s="35"/>
      <c r="B17" s="82" t="s">
        <v>33</v>
      </c>
      <c r="C17" s="28" t="s">
        <v>0</v>
      </c>
      <c r="D17" s="32" t="s">
        <v>46</v>
      </c>
      <c r="E17" s="66" t="s">
        <v>104</v>
      </c>
      <c r="F17" s="39">
        <v>653.55999999999995</v>
      </c>
    </row>
    <row r="18" spans="1:6" x14ac:dyDescent="0.25">
      <c r="A18" s="14"/>
      <c r="B18" s="8"/>
      <c r="C18" s="7"/>
      <c r="D18" s="26"/>
      <c r="E18" s="46" t="s">
        <v>105</v>
      </c>
      <c r="F18" s="44">
        <v>326.77999999999997</v>
      </c>
    </row>
    <row r="19" spans="1:6" ht="15.75" thickBot="1" x14ac:dyDescent="0.3">
      <c r="A19" s="15"/>
      <c r="B19" s="40"/>
      <c r="C19" s="41"/>
      <c r="D19" s="40"/>
      <c r="E19" s="63" t="s">
        <v>106</v>
      </c>
      <c r="F19" s="34">
        <v>653.55999999999995</v>
      </c>
    </row>
    <row r="20" spans="1:6" ht="15.75" thickBot="1" x14ac:dyDescent="0.3">
      <c r="A20" s="154" t="s">
        <v>107</v>
      </c>
      <c r="B20" s="155"/>
      <c r="C20" s="155"/>
      <c r="D20" s="155"/>
      <c r="E20" s="156"/>
      <c r="F20" s="19">
        <f>SUM(F17:F19)</f>
        <v>1633.8999999999999</v>
      </c>
    </row>
    <row r="21" spans="1:6" ht="15.75" thickBot="1" x14ac:dyDescent="0.3">
      <c r="A21" s="134" t="s">
        <v>32</v>
      </c>
      <c r="B21" s="135"/>
      <c r="C21" s="135"/>
      <c r="D21" s="135"/>
      <c r="E21" s="136"/>
      <c r="F21" s="19">
        <f>F12+F16+F20</f>
        <v>3921.3199999999997</v>
      </c>
    </row>
  </sheetData>
  <mergeCells count="5">
    <mergeCell ref="A16:E16"/>
    <mergeCell ref="A20:E20"/>
    <mergeCell ref="A12:E12"/>
    <mergeCell ref="A21:E21"/>
    <mergeCell ref="A8:F8"/>
  </mergeCells>
  <printOptions horizontalCentered="1"/>
  <pageMargins left="0" right="0" top="0.74803149606299213" bottom="0.74803149606299213" header="0.31496062992125984" footer="0.1181102362204724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topLeftCell="A10" workbookViewId="0">
      <selection activeCell="F21" sqref="F21"/>
    </sheetView>
  </sheetViews>
  <sheetFormatPr defaultRowHeight="15" x14ac:dyDescent="0.25"/>
  <cols>
    <col min="1" max="1" width="7.140625" customWidth="1"/>
    <col min="2" max="2" width="16.28515625" customWidth="1"/>
    <col min="3" max="3" width="15.28515625" customWidth="1"/>
    <col min="4" max="4" width="16.85546875" customWidth="1"/>
    <col min="5" max="5" width="19.7109375" customWidth="1"/>
    <col min="6" max="6" width="13.5703125" customWidth="1"/>
  </cols>
  <sheetData>
    <row r="4" spans="1:6" ht="15.75" x14ac:dyDescent="0.25">
      <c r="A4" s="21"/>
      <c r="B4" s="21"/>
      <c r="C4" s="22" t="s">
        <v>103</v>
      </c>
      <c r="D4" s="22"/>
    </row>
    <row r="6" spans="1:6" ht="16.5" thickBot="1" x14ac:dyDescent="0.3">
      <c r="F6" s="23" t="s">
        <v>14</v>
      </c>
    </row>
    <row r="7" spans="1:6" x14ac:dyDescent="0.25">
      <c r="A7" s="5" t="s">
        <v>1</v>
      </c>
      <c r="B7" s="2" t="s">
        <v>128</v>
      </c>
      <c r="C7" s="2" t="s">
        <v>3</v>
      </c>
      <c r="D7" s="3" t="s">
        <v>4</v>
      </c>
      <c r="E7" s="3" t="s">
        <v>5</v>
      </c>
      <c r="F7" s="9" t="s">
        <v>11</v>
      </c>
    </row>
    <row r="8" spans="1:6" ht="15.75" thickBot="1" x14ac:dyDescent="0.3">
      <c r="A8" s="6" t="s">
        <v>6</v>
      </c>
      <c r="B8" s="4" t="s">
        <v>2</v>
      </c>
      <c r="C8" s="4"/>
      <c r="D8" s="4" t="s">
        <v>7</v>
      </c>
      <c r="E8" s="4" t="s">
        <v>8</v>
      </c>
      <c r="F8" s="10" t="s">
        <v>9</v>
      </c>
    </row>
    <row r="9" spans="1:6" ht="30.75" customHeight="1" thickBot="1" x14ac:dyDescent="0.3">
      <c r="A9" s="17">
        <v>1</v>
      </c>
      <c r="B9" s="117" t="s">
        <v>129</v>
      </c>
      <c r="C9" s="18" t="s">
        <v>16</v>
      </c>
      <c r="D9" s="30" t="s">
        <v>55</v>
      </c>
      <c r="E9" s="100" t="s">
        <v>56</v>
      </c>
      <c r="F9" s="101">
        <v>3228.12</v>
      </c>
    </row>
    <row r="10" spans="1:6" ht="17.25" customHeight="1" x14ac:dyDescent="0.25">
      <c r="A10" s="35">
        <v>2</v>
      </c>
      <c r="B10" s="25" t="s">
        <v>33</v>
      </c>
      <c r="C10" s="28" t="s">
        <v>35</v>
      </c>
      <c r="D10" s="24" t="s">
        <v>57</v>
      </c>
      <c r="E10" s="27" t="s">
        <v>58</v>
      </c>
      <c r="F10" s="64">
        <v>1642.86</v>
      </c>
    </row>
    <row r="11" spans="1:6" ht="17.25" customHeight="1" x14ac:dyDescent="0.25">
      <c r="A11" s="14"/>
      <c r="B11" s="79" t="s">
        <v>18</v>
      </c>
      <c r="C11" s="8"/>
      <c r="D11" s="50"/>
      <c r="E11" s="47" t="s">
        <v>59</v>
      </c>
      <c r="F11" s="59">
        <v>488.79</v>
      </c>
    </row>
    <row r="12" spans="1:6" ht="17.25" customHeight="1" thickBot="1" x14ac:dyDescent="0.3">
      <c r="A12" s="14"/>
      <c r="B12" s="80"/>
      <c r="C12" s="8"/>
      <c r="D12" s="7"/>
      <c r="E12" s="47" t="s">
        <v>60</v>
      </c>
      <c r="F12" s="59">
        <v>1754.92</v>
      </c>
    </row>
    <row r="13" spans="1:6" ht="17.25" customHeight="1" thickBot="1" x14ac:dyDescent="0.3">
      <c r="A13" s="134" t="s">
        <v>40</v>
      </c>
      <c r="B13" s="135"/>
      <c r="C13" s="135"/>
      <c r="D13" s="135"/>
      <c r="E13" s="136"/>
      <c r="F13" s="70">
        <f>SUM(F9:F12)</f>
        <v>7114.69</v>
      </c>
    </row>
    <row r="14" spans="1:6" ht="17.25" customHeight="1" x14ac:dyDescent="0.25">
      <c r="A14" s="35">
        <v>1</v>
      </c>
      <c r="B14" s="82" t="s">
        <v>33</v>
      </c>
      <c r="C14" s="83" t="s">
        <v>23</v>
      </c>
      <c r="D14" s="60" t="s">
        <v>43</v>
      </c>
      <c r="E14" s="78" t="s">
        <v>49</v>
      </c>
      <c r="F14" s="13">
        <v>1004.07</v>
      </c>
    </row>
    <row r="15" spans="1:6" x14ac:dyDescent="0.25">
      <c r="A15" s="14"/>
      <c r="B15" s="51" t="s">
        <v>130</v>
      </c>
      <c r="C15" s="61"/>
      <c r="D15" s="50"/>
      <c r="E15" s="86" t="s">
        <v>50</v>
      </c>
      <c r="F15" s="13">
        <v>608.38</v>
      </c>
    </row>
    <row r="16" spans="1:6" ht="15.75" thickBot="1" x14ac:dyDescent="0.3">
      <c r="A16" s="14"/>
      <c r="B16" s="102"/>
      <c r="C16" s="7"/>
      <c r="D16" s="26"/>
      <c r="E16" s="85" t="s">
        <v>51</v>
      </c>
      <c r="F16" s="103">
        <v>760.51</v>
      </c>
    </row>
    <row r="17" spans="1:6" ht="29.25" customHeight="1" thickBot="1" x14ac:dyDescent="0.3">
      <c r="A17" s="17">
        <v>2</v>
      </c>
      <c r="B17" s="127" t="s">
        <v>121</v>
      </c>
      <c r="C17" s="31" t="s">
        <v>24</v>
      </c>
      <c r="D17" s="18" t="s">
        <v>44</v>
      </c>
      <c r="E17" s="48" t="s">
        <v>52</v>
      </c>
      <c r="F17" s="37">
        <v>881.44</v>
      </c>
    </row>
    <row r="18" spans="1:6" ht="17.25" customHeight="1" thickBot="1" x14ac:dyDescent="0.3">
      <c r="A18" s="134" t="s">
        <v>15</v>
      </c>
      <c r="B18" s="135"/>
      <c r="C18" s="135"/>
      <c r="D18" s="135"/>
      <c r="E18" s="136"/>
      <c r="F18" s="19">
        <f>SUM(F14:F17)</f>
        <v>3254.4</v>
      </c>
    </row>
    <row r="19" spans="1:6" ht="17.25" customHeight="1" thickBot="1" x14ac:dyDescent="0.3">
      <c r="A19" s="104">
        <v>1</v>
      </c>
      <c r="B19" s="109" t="s">
        <v>108</v>
      </c>
      <c r="C19" s="25" t="s">
        <v>97</v>
      </c>
      <c r="D19" s="107" t="s">
        <v>98</v>
      </c>
      <c r="E19" s="108" t="s">
        <v>114</v>
      </c>
      <c r="F19" s="128">
        <v>955.24</v>
      </c>
    </row>
    <row r="20" spans="1:6" ht="17.25" customHeight="1" thickBot="1" x14ac:dyDescent="0.3">
      <c r="A20" s="134" t="s">
        <v>115</v>
      </c>
      <c r="B20" s="135"/>
      <c r="C20" s="135"/>
      <c r="D20" s="135"/>
      <c r="E20" s="136"/>
      <c r="F20" s="19">
        <v>955.24</v>
      </c>
    </row>
    <row r="21" spans="1:6" ht="21" customHeight="1" thickBot="1" x14ac:dyDescent="0.3">
      <c r="A21" s="160" t="s">
        <v>32</v>
      </c>
      <c r="B21" s="161"/>
      <c r="C21" s="161"/>
      <c r="D21" s="161"/>
      <c r="E21" s="162"/>
      <c r="F21" s="19">
        <f>F13+F18+F20</f>
        <v>11324.33</v>
      </c>
    </row>
    <row r="24" spans="1:6" x14ac:dyDescent="0.25">
      <c r="C24" s="110"/>
    </row>
  </sheetData>
  <mergeCells count="4">
    <mergeCell ref="A13:E13"/>
    <mergeCell ref="A18:E18"/>
    <mergeCell ref="A21:E21"/>
    <mergeCell ref="A20:E20"/>
  </mergeCells>
  <pageMargins left="0.11811023622047245" right="0.11811023622047245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UNICE</vt:lpstr>
      <vt:lpstr>UNICE CV</vt:lpstr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cmd00</cp:lastModifiedBy>
  <cp:lastPrinted>2019-04-16T10:00:31Z</cp:lastPrinted>
  <dcterms:created xsi:type="dcterms:W3CDTF">2018-07-04T12:33:56Z</dcterms:created>
  <dcterms:modified xsi:type="dcterms:W3CDTF">2019-04-16T12:05:02Z</dcterms:modified>
</cp:coreProperties>
</file>